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gee\Documents\Projects GNSS\SanFrancisco2014\Geodesy Documentation\Datums-Reference Frames\Transformations\"/>
    </mc:Choice>
  </mc:AlternateContent>
  <xr:revisionPtr revIDLastSave="0" documentId="13_ncr:1_{814F87A5-77D0-4882-AAEF-B56FA0776D63}" xr6:coauthVersionLast="33" xr6:coauthVersionMax="33" xr10:uidLastSave="{00000000-0000-0000-0000-000000000000}"/>
  <bookViews>
    <workbookView xWindow="0" yWindow="0" windowWidth="16458" windowHeight="5700" tabRatio="842" xr2:uid="{00000000-000D-0000-FFFF-FFFF00000000}"/>
  </bookViews>
  <sheets>
    <sheet name="TRANSFORMATION EQUATIONS" sheetId="4" r:id="rId1"/>
  </sheets>
  <calcPr calcId="179017"/>
</workbook>
</file>

<file path=xl/calcChain.xml><?xml version="1.0" encoding="utf-8"?>
<calcChain xmlns="http://schemas.openxmlformats.org/spreadsheetml/2006/main">
  <c r="E11" i="4" l="1"/>
  <c r="E12" i="4"/>
  <c r="E13" i="4"/>
  <c r="D11" i="4"/>
  <c r="D12" i="4"/>
  <c r="D13" i="4"/>
  <c r="E10" i="4" l="1"/>
  <c r="D10" i="4"/>
</calcChain>
</file>

<file path=xl/sharedStrings.xml><?xml version="1.0" encoding="utf-8"?>
<sst xmlns="http://schemas.openxmlformats.org/spreadsheetml/2006/main" count="19" uniqueCount="19">
  <si>
    <t>A1</t>
  </si>
  <si>
    <t>A2</t>
  </si>
  <si>
    <t>A3</t>
  </si>
  <si>
    <t>A4</t>
  </si>
  <si>
    <t>NORTH (1)</t>
  </si>
  <si>
    <t>EAST (1)</t>
  </si>
  <si>
    <t>NORTH (2)</t>
  </si>
  <si>
    <t>EAST (2)</t>
  </si>
  <si>
    <t>Constants</t>
  </si>
  <si>
    <t>POINT#</t>
  </si>
  <si>
    <t>Enter Coordinate</t>
  </si>
  <si>
    <t>Transformed Coordinate</t>
  </si>
  <si>
    <t>"TRIAD" Two Dimensional Conformal Transformation</t>
  </si>
  <si>
    <t xml:space="preserve">TRANSFORMATION EQUATIONS:  N2=A1*N1-A2*E1+A4   E2=A2*N1+A1*E1+A3  </t>
  </si>
  <si>
    <t>SYSTEM (1): NAD83(1991) Epoch 1991.35 SPC Zone 3 (feet)</t>
  </si>
  <si>
    <t>SYSTEM (2): NAD83(2011) Epoch 2010.00 CCSF-CS13 (feet)</t>
  </si>
  <si>
    <t>Transforms NAD83(1992) Epoch 1991.35 State Plane Zone 3 to NAD83(2011) Epoch 2010.00 CCSF-CS13 Coordinates</t>
  </si>
  <si>
    <t>2013 High Precision Network Survey and Record Survey #8080 on the City Website</t>
  </si>
  <si>
    <r>
      <t xml:space="preserve">Based on CA HPGN Stations. See Survey Report of the </t>
    </r>
    <r>
      <rPr>
        <sz val="10"/>
        <color theme="1"/>
        <rFont val="Times New Roman"/>
        <family val="1"/>
      </rPr>
      <t>City &amp; County of San Francisco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</si>
</sst>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0000"/>
    <numFmt numFmtId="165" formatCode="0.00000"/>
    <numFmt numFmtId="166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0" fontId="0" fillId="0" borderId="5" xfId="0" applyFont="1" applyBorder="1" applyAlignment="1">
      <alignment horizontal="center"/>
    </xf>
    <xf numFmtId="164" fontId="0" fillId="4" borderId="1" xfId="0" applyNumberFormat="1" applyFont="1" applyFill="1" applyBorder="1"/>
    <xf numFmtId="165" fontId="0" fillId="4" borderId="1" xfId="0" applyNumberFormat="1" applyFont="1" applyFill="1" applyBorder="1"/>
    <xf numFmtId="0" fontId="0" fillId="0" borderId="6" xfId="0" applyFont="1" applyBorder="1" applyAlignment="1">
      <alignment horizontal="center"/>
    </xf>
    <xf numFmtId="166" fontId="0" fillId="3" borderId="1" xfId="0" applyNumberFormat="1" applyFont="1" applyFill="1" applyBorder="1" applyAlignment="1">
      <alignment horizontal="center"/>
    </xf>
    <xf numFmtId="0" fontId="0" fillId="0" borderId="8" xfId="0" applyFont="1" applyBorder="1" applyAlignment="1" applyProtection="1">
      <alignment horizontal="center"/>
    </xf>
    <xf numFmtId="0" fontId="0" fillId="0" borderId="10" xfId="0" applyFont="1" applyBorder="1"/>
    <xf numFmtId="165" fontId="0" fillId="0" borderId="9" xfId="0" applyNumberFormat="1" applyFont="1" applyBorder="1"/>
    <xf numFmtId="0" fontId="0" fillId="0" borderId="0" xfId="0" applyFont="1" applyBorder="1" applyAlignment="1" applyProtection="1">
      <alignment horizontal="center"/>
    </xf>
    <xf numFmtId="166" fontId="0" fillId="2" borderId="1" xfId="0" applyNumberFormat="1" applyFont="1" applyFill="1" applyBorder="1" applyAlignment="1" applyProtection="1">
      <alignment horizontal="center"/>
      <protection locked="0"/>
    </xf>
    <xf numFmtId="0" fontId="0" fillId="0" borderId="2" xfId="0" applyBorder="1"/>
    <xf numFmtId="0" fontId="0" fillId="0" borderId="12" xfId="0" applyFont="1" applyBorder="1" applyAlignment="1" applyProtection="1">
      <alignment horizontal="center"/>
    </xf>
    <xf numFmtId="0" fontId="0" fillId="0" borderId="13" xfId="0" applyFont="1" applyBorder="1"/>
    <xf numFmtId="164" fontId="0" fillId="4" borderId="13" xfId="0" applyNumberFormat="1" applyFont="1" applyFill="1" applyBorder="1"/>
    <xf numFmtId="0" fontId="0" fillId="0" borderId="9" xfId="0" applyFont="1" applyBorder="1"/>
    <xf numFmtId="0" fontId="0" fillId="0" borderId="0" xfId="0" applyAlignment="1">
      <alignment wrapText="1"/>
    </xf>
    <xf numFmtId="0" fontId="4" fillId="0" borderId="0" xfId="0" applyFont="1" applyAlignment="1">
      <alignment vertical="center"/>
    </xf>
    <xf numFmtId="0" fontId="2" fillId="0" borderId="7" xfId="0" applyFont="1" applyBorder="1" applyAlignment="1"/>
    <xf numFmtId="0" fontId="2" fillId="0" borderId="4" xfId="0" applyFont="1" applyBorder="1" applyAlignment="1"/>
    <xf numFmtId="0" fontId="0" fillId="0" borderId="7" xfId="0" applyFont="1" applyBorder="1" applyAlignment="1"/>
    <xf numFmtId="0" fontId="0" fillId="0" borderId="4" xfId="0" applyFont="1" applyBorder="1" applyAlignment="1"/>
    <xf numFmtId="166" fontId="0" fillId="2" borderId="11" xfId="0" applyNumberFormat="1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vertic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/>
    <xf numFmtId="0" fontId="0" fillId="0" borderId="6" xfId="0" applyFont="1" applyBorder="1" applyAlignment="1"/>
    <xf numFmtId="0" fontId="0" fillId="0" borderId="9" xfId="0" applyFont="1" applyBorder="1" applyAlignment="1"/>
    <xf numFmtId="0" fontId="0" fillId="0" borderId="10" xfId="0" applyFont="1" applyBorder="1" applyAlignment="1"/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2" fillId="0" borderId="6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60960</xdr:colOff>
      <xdr:row>0</xdr:row>
      <xdr:rowOff>0</xdr:rowOff>
    </xdr:from>
    <xdr:to>
      <xdr:col>12</xdr:col>
      <xdr:colOff>487680</xdr:colOff>
      <xdr:row>29</xdr:row>
      <xdr:rowOff>74305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EF43C47-06D5-4D20-A25D-1C882D4AA7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18120" y="0"/>
          <a:ext cx="6275070" cy="54502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6"/>
  <sheetViews>
    <sheetView tabSelected="1" zoomScaleNormal="100" workbookViewId="0">
      <selection activeCell="D13" sqref="D13"/>
    </sheetView>
  </sheetViews>
  <sheetFormatPr defaultRowHeight="14.4" x14ac:dyDescent="0.55000000000000004"/>
  <cols>
    <col min="1" max="1" width="13.68359375" customWidth="1"/>
    <col min="2" max="2" width="26" customWidth="1"/>
    <col min="3" max="3" width="24.5234375" customWidth="1"/>
    <col min="4" max="4" width="22.26171875" customWidth="1"/>
    <col min="5" max="5" width="20.68359375" customWidth="1"/>
    <col min="6" max="6" width="12.41796875" bestFit="1" customWidth="1"/>
    <col min="8" max="8" width="12.41796875" bestFit="1" customWidth="1"/>
    <col min="12" max="12" width="20.578125" customWidth="1"/>
  </cols>
  <sheetData>
    <row r="1" spans="1:9" x14ac:dyDescent="0.55000000000000004">
      <c r="A1" s="34" t="s">
        <v>12</v>
      </c>
      <c r="B1" s="35"/>
      <c r="C1" s="35"/>
      <c r="D1" s="35"/>
      <c r="E1" s="36"/>
    </row>
    <row r="2" spans="1:9" ht="14.7" thickBot="1" x14ac:dyDescent="0.6">
      <c r="A2" s="40" t="s">
        <v>16</v>
      </c>
      <c r="B2" s="41"/>
      <c r="C2" s="41"/>
      <c r="D2" s="41"/>
      <c r="E2" s="42"/>
      <c r="G2" s="3"/>
    </row>
    <row r="3" spans="1:9" ht="14.7" customHeight="1" thickBot="1" x14ac:dyDescent="0.6">
      <c r="A3" s="20" t="s">
        <v>18</v>
      </c>
      <c r="B3" s="21"/>
      <c r="C3" s="22"/>
      <c r="D3" s="32" t="s">
        <v>8</v>
      </c>
      <c r="E3" s="33"/>
      <c r="G3" s="3"/>
    </row>
    <row r="4" spans="1:9" ht="14.7" thickBot="1" x14ac:dyDescent="0.6">
      <c r="A4" s="37" t="s">
        <v>17</v>
      </c>
      <c r="B4" s="38"/>
      <c r="C4" s="39"/>
      <c r="D4" s="4" t="s">
        <v>0</v>
      </c>
      <c r="E4" s="17">
        <v>0.99986150809999996</v>
      </c>
    </row>
    <row r="5" spans="1:9" ht="14.7" thickBot="1" x14ac:dyDescent="0.6">
      <c r="A5" s="28" t="s">
        <v>14</v>
      </c>
      <c r="B5" s="23"/>
      <c r="C5" s="24"/>
      <c r="D5" s="4" t="s">
        <v>1</v>
      </c>
      <c r="E5" s="5">
        <v>-2.0834728E-2</v>
      </c>
    </row>
    <row r="6" spans="1:9" ht="14.7" thickBot="1" x14ac:dyDescent="0.6">
      <c r="A6" s="29" t="s">
        <v>15</v>
      </c>
      <c r="B6" s="30"/>
      <c r="C6" s="31"/>
      <c r="D6" s="4" t="s">
        <v>2</v>
      </c>
      <c r="E6" s="6">
        <v>-5795833.9191399999</v>
      </c>
    </row>
    <row r="7" spans="1:9" ht="14.7" thickBot="1" x14ac:dyDescent="0.6">
      <c r="A7" s="26" t="s">
        <v>13</v>
      </c>
      <c r="B7" s="26"/>
      <c r="C7" s="26"/>
      <c r="D7" s="7" t="s">
        <v>3</v>
      </c>
      <c r="E7" s="6">
        <v>-2147359.7482500002</v>
      </c>
      <c r="F7" s="3"/>
    </row>
    <row r="8" spans="1:9" x14ac:dyDescent="0.55000000000000004">
      <c r="A8" s="14"/>
      <c r="B8" s="35" t="s">
        <v>10</v>
      </c>
      <c r="C8" s="36"/>
      <c r="D8" s="35" t="s">
        <v>11</v>
      </c>
      <c r="E8" s="36"/>
      <c r="F8" s="3"/>
    </row>
    <row r="9" spans="1:9" ht="14.7" thickBot="1" x14ac:dyDescent="0.6">
      <c r="A9" s="15" t="s">
        <v>9</v>
      </c>
      <c r="B9" s="12" t="s">
        <v>4</v>
      </c>
      <c r="C9" s="9" t="s">
        <v>5</v>
      </c>
      <c r="D9" s="12" t="s">
        <v>6</v>
      </c>
      <c r="E9" s="9" t="s">
        <v>7</v>
      </c>
      <c r="F9" s="3"/>
    </row>
    <row r="10" spans="1:9" ht="14.7" thickBot="1" x14ac:dyDescent="0.6">
      <c r="A10" s="27">
        <v>107</v>
      </c>
      <c r="B10" s="25">
        <v>2085128.5460000001</v>
      </c>
      <c r="C10" s="13">
        <v>6013911.4800000004</v>
      </c>
      <c r="D10" s="8">
        <f>$E$4*B10-$E$5*C10+$E$7</f>
        <v>62778.234237797558</v>
      </c>
      <c r="E10" s="8">
        <f>$E$5*B10+$E$4*C10+$E$6</f>
        <v>173801.59673175775</v>
      </c>
    </row>
    <row r="11" spans="1:9" ht="14.7" thickBot="1" x14ac:dyDescent="0.6">
      <c r="A11" s="27">
        <v>201</v>
      </c>
      <c r="B11" s="25">
        <v>2121772.4619999998</v>
      </c>
      <c r="C11" s="13">
        <v>5993470.0599999996</v>
      </c>
      <c r="D11" s="8">
        <f t="shared" ref="D11:D20" si="0">$E$4*B11-$E$5*C11+$E$7</f>
        <v>98991.183926613536</v>
      </c>
      <c r="E11" s="8">
        <f t="shared" ref="E11:E13" si="1">$E$5*B11+$E$4*C11+$E$6</f>
        <v>152599.5416801367</v>
      </c>
    </row>
    <row r="12" spans="1:9" ht="14.7" thickBot="1" x14ac:dyDescent="0.6">
      <c r="A12" s="27">
        <v>202</v>
      </c>
      <c r="B12" s="25">
        <v>2095678.561</v>
      </c>
      <c r="C12" s="13">
        <v>5984226.4060000004</v>
      </c>
      <c r="D12" s="8">
        <f t="shared" si="0"/>
        <v>72708.307703725062</v>
      </c>
      <c r="E12" s="8">
        <f t="shared" si="1"/>
        <v>143900.82718113624</v>
      </c>
    </row>
    <row r="13" spans="1:9" ht="14.7" thickBot="1" x14ac:dyDescent="0.6">
      <c r="A13" s="27">
        <v>203</v>
      </c>
      <c r="B13" s="25">
        <v>2100667.3640000001</v>
      </c>
      <c r="C13" s="13">
        <v>6012652.1040000003</v>
      </c>
      <c r="D13" s="8">
        <f t="shared" si="0"/>
        <v>78288.661480959505</v>
      </c>
      <c r="E13" s="8">
        <f t="shared" si="1"/>
        <v>172218.64809866156</v>
      </c>
      <c r="I13" s="19"/>
    </row>
    <row r="14" spans="1:9" ht="14.7" thickBot="1" x14ac:dyDescent="0.6">
      <c r="A14" s="27"/>
      <c r="B14" s="25"/>
      <c r="C14" s="13"/>
      <c r="D14" s="8"/>
      <c r="E14" s="8"/>
    </row>
    <row r="15" spans="1:9" ht="14.7" thickBot="1" x14ac:dyDescent="0.6">
      <c r="A15" s="27"/>
      <c r="B15" s="25"/>
      <c r="C15" s="13"/>
      <c r="D15" s="8"/>
      <c r="E15" s="8"/>
    </row>
    <row r="16" spans="1:9" ht="14.7" thickBot="1" x14ac:dyDescent="0.6">
      <c r="A16" s="27"/>
      <c r="B16" s="25"/>
      <c r="C16" s="13"/>
      <c r="D16" s="8"/>
      <c r="E16" s="8"/>
    </row>
    <row r="17" spans="1:5" ht="14.7" thickBot="1" x14ac:dyDescent="0.6">
      <c r="A17" s="27"/>
      <c r="B17" s="25"/>
      <c r="C17" s="13"/>
      <c r="D17" s="8"/>
      <c r="E17" s="8"/>
    </row>
    <row r="18" spans="1:5" ht="14.7" thickBot="1" x14ac:dyDescent="0.6">
      <c r="A18" s="27"/>
      <c r="B18" s="25"/>
      <c r="C18" s="13"/>
      <c r="D18" s="8"/>
      <c r="E18" s="8"/>
    </row>
    <row r="19" spans="1:5" ht="14.7" thickBot="1" x14ac:dyDescent="0.6">
      <c r="A19" s="27"/>
      <c r="B19" s="25"/>
      <c r="C19" s="13"/>
      <c r="D19" s="8"/>
      <c r="E19" s="8"/>
    </row>
    <row r="20" spans="1:5" ht="14.7" thickBot="1" x14ac:dyDescent="0.6">
      <c r="A20" s="27"/>
      <c r="B20" s="25"/>
      <c r="C20" s="13"/>
      <c r="D20" s="8"/>
      <c r="E20" s="8"/>
    </row>
    <row r="21" spans="1:5" ht="14.7" thickBot="1" x14ac:dyDescent="0.6">
      <c r="A21" s="16"/>
      <c r="B21" s="18"/>
      <c r="C21" s="10"/>
      <c r="D21" s="11"/>
      <c r="E21" s="10"/>
    </row>
    <row r="25" spans="1:5" x14ac:dyDescent="0.55000000000000004">
      <c r="D25" s="1"/>
    </row>
    <row r="26" spans="1:5" x14ac:dyDescent="0.55000000000000004">
      <c r="D26" s="1"/>
    </row>
    <row r="27" spans="1:5" x14ac:dyDescent="0.55000000000000004">
      <c r="D27" s="2"/>
    </row>
    <row r="28" spans="1:5" x14ac:dyDescent="0.55000000000000004">
      <c r="D28" s="2"/>
    </row>
    <row r="32" spans="1:5" x14ac:dyDescent="0.55000000000000004">
      <c r="D32" s="1"/>
    </row>
    <row r="33" spans="4:4" x14ac:dyDescent="0.55000000000000004">
      <c r="D33" s="1"/>
    </row>
    <row r="34" spans="4:4" x14ac:dyDescent="0.55000000000000004">
      <c r="D34" s="2"/>
    </row>
    <row r="35" spans="4:4" x14ac:dyDescent="0.55000000000000004">
      <c r="D35" s="2"/>
    </row>
    <row r="39" spans="4:4" x14ac:dyDescent="0.55000000000000004">
      <c r="D39" s="1"/>
    </row>
    <row r="40" spans="4:4" x14ac:dyDescent="0.55000000000000004">
      <c r="D40" s="1"/>
    </row>
    <row r="41" spans="4:4" x14ac:dyDescent="0.55000000000000004">
      <c r="D41" s="2"/>
    </row>
    <row r="42" spans="4:4" x14ac:dyDescent="0.55000000000000004">
      <c r="D42" s="2"/>
    </row>
    <row r="46" spans="4:4" x14ac:dyDescent="0.55000000000000004">
      <c r="D46" s="1"/>
    </row>
    <row r="47" spans="4:4" x14ac:dyDescent="0.55000000000000004">
      <c r="D47" s="1"/>
    </row>
    <row r="48" spans="4:4" x14ac:dyDescent="0.55000000000000004">
      <c r="D48" s="2"/>
    </row>
    <row r="49" spans="4:4" x14ac:dyDescent="0.55000000000000004">
      <c r="D49" s="2"/>
    </row>
    <row r="53" spans="4:4" x14ac:dyDescent="0.55000000000000004">
      <c r="D53" s="1"/>
    </row>
    <row r="54" spans="4:4" x14ac:dyDescent="0.55000000000000004">
      <c r="D54" s="1"/>
    </row>
    <row r="55" spans="4:4" x14ac:dyDescent="0.55000000000000004">
      <c r="D55" s="2"/>
    </row>
    <row r="56" spans="4:4" x14ac:dyDescent="0.55000000000000004">
      <c r="D56" s="2"/>
    </row>
  </sheetData>
  <mergeCells count="6">
    <mergeCell ref="D3:E3"/>
    <mergeCell ref="A1:E1"/>
    <mergeCell ref="B8:C8"/>
    <mergeCell ref="D8:E8"/>
    <mergeCell ref="A4:C4"/>
    <mergeCell ref="A2:E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TRANSFORMATION EQUATIONS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Heitman</dc:creator>
  <cp:lastModifiedBy>Michael McGee</cp:lastModifiedBy>
  <cp:lastPrinted>2014-02-18T00:29:52Z</cp:lastPrinted>
  <dcterms:created xsi:type="dcterms:W3CDTF">2012-10-18T20:57:21Z</dcterms:created>
  <dcterms:modified xsi:type="dcterms:W3CDTF">2018-07-03T04:21:06Z</dcterms:modified>
</cp:coreProperties>
</file>